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swimsask-my.sharepoint.com/personal/marjwalton_swimsask_ca/Documents/NAIG - Jodi/2020/"/>
    </mc:Choice>
  </mc:AlternateContent>
  <xr:revisionPtr revIDLastSave="37" documentId="8_{3F777576-E78B-4230-BAA8-B7CAB51EDEE3}" xr6:coauthVersionLast="47" xr6:coauthVersionMax="47" xr10:uidLastSave="{03D894A9-38FF-4B17-B93F-F71B708F764E}"/>
  <bookViews>
    <workbookView xWindow="-120" yWindow="-120" windowWidth="29040" windowHeight="15720" tabRatio="500" xr2:uid="{00000000-000D-0000-FFFF-FFFF00000000}"/>
  </bookViews>
  <sheets>
    <sheet name="2019 NAIG Calculator" sheetId="1" r:id="rId1"/>
  </sheets>
  <definedNames>
    <definedName name="course">'2019 NAIG Calculator'!$P$6:$P$7</definedName>
    <definedName name="event">'2019 NAIG Calculator'!$Q$6:$Q$21</definedName>
    <definedName name="gender">'2019 NAIG Calculator'!$O$6:$O$7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6" i="1" l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Y17" i="1"/>
  <c r="V7" i="1"/>
  <c r="V8" i="1"/>
  <c r="V9" i="1"/>
  <c r="V10" i="1"/>
  <c r="V11" i="1"/>
  <c r="V12" i="1"/>
  <c r="V13" i="1"/>
  <c r="V14" i="1"/>
  <c r="V15" i="1"/>
  <c r="V16" i="1"/>
  <c r="AA17" i="1"/>
  <c r="AB17" i="1" s="1"/>
  <c r="Z17" i="1"/>
  <c r="Y16" i="1"/>
  <c r="AA16" i="1"/>
  <c r="Z16" i="1"/>
  <c r="Y15" i="1"/>
  <c r="AA15" i="1"/>
  <c r="Z15" i="1"/>
  <c r="Y14" i="1"/>
  <c r="AA14" i="1" s="1"/>
  <c r="Z14" i="1"/>
  <c r="Y13" i="1"/>
  <c r="AA13" i="1"/>
  <c r="Z13" i="1"/>
  <c r="Y12" i="1"/>
  <c r="AA12" i="1" s="1"/>
  <c r="AB12" i="1" s="1"/>
  <c r="M12" i="1" s="1"/>
  <c r="Z12" i="1"/>
  <c r="Y11" i="1"/>
  <c r="AA11" i="1"/>
  <c r="Z11" i="1"/>
  <c r="AB11" i="1"/>
  <c r="M11" i="1" s="1"/>
  <c r="Y10" i="1"/>
  <c r="AA10" i="1" s="1"/>
  <c r="AB10" i="1" s="1"/>
  <c r="Z10" i="1"/>
  <c r="Y9" i="1"/>
  <c r="AA9" i="1" s="1"/>
  <c r="Z9" i="1"/>
  <c r="Y8" i="1"/>
  <c r="AA8" i="1" s="1"/>
  <c r="Z8" i="1"/>
  <c r="Y7" i="1"/>
  <c r="AA7" i="1" s="1"/>
  <c r="Z7" i="1"/>
  <c r="AB7" i="1" l="1"/>
  <c r="M7" i="1" s="1"/>
  <c r="AB16" i="1"/>
  <c r="AB14" i="1"/>
  <c r="M14" i="1" s="1"/>
  <c r="AB15" i="1"/>
  <c r="M15" i="1" s="1"/>
  <c r="AB13" i="1"/>
  <c r="M13" i="1" s="1"/>
  <c r="AB8" i="1"/>
  <c r="M8" i="1" s="1"/>
  <c r="AB9" i="1"/>
</calcChain>
</file>

<file path=xl/sharedStrings.xml><?xml version="1.0" encoding="utf-8"?>
<sst xmlns="http://schemas.openxmlformats.org/spreadsheetml/2006/main" count="255" uniqueCount="47">
  <si>
    <t>NAIG PERCENTAGE CALCULATOR</t>
  </si>
  <si>
    <t>SELECT DATA FROM DROP DOWN LISTS WITHIN CELL</t>
  </si>
  <si>
    <t>19 &amp; Under - Boys</t>
  </si>
  <si>
    <t>Events</t>
  </si>
  <si>
    <t>19 &amp; Under - Girls</t>
  </si>
  <si>
    <t>SELECT</t>
  </si>
  <si>
    <t>ENTER ATHLETE TIME</t>
  </si>
  <si>
    <t>RESULT</t>
  </si>
  <si>
    <t>gender</t>
  </si>
  <si>
    <t>course</t>
  </si>
  <si>
    <t>event</t>
  </si>
  <si>
    <t>LCM</t>
  </si>
  <si>
    <t>SCM</t>
  </si>
  <si>
    <t>GENDER</t>
  </si>
  <si>
    <t>COURSE</t>
  </si>
  <si>
    <t>EVENT</t>
  </si>
  <si>
    <t>FORMAT - "M:SS.00"</t>
  </si>
  <si>
    <t>PERCENTAGE</t>
  </si>
  <si>
    <t>Female</t>
  </si>
  <si>
    <t>50Fr</t>
  </si>
  <si>
    <t>Gender</t>
  </si>
  <si>
    <t>Course</t>
  </si>
  <si>
    <t>Event</t>
  </si>
  <si>
    <t>Time</t>
  </si>
  <si>
    <t>Helper</t>
  </si>
  <si>
    <t>Data</t>
  </si>
  <si>
    <t>Athlete</t>
  </si>
  <si>
    <t>Standard</t>
  </si>
  <si>
    <t>Percentage</t>
  </si>
  <si>
    <t>Male</t>
  </si>
  <si>
    <t>100Fr</t>
  </si>
  <si>
    <t>200I.M</t>
  </si>
  <si>
    <t>200Fr</t>
  </si>
  <si>
    <t>50Br</t>
  </si>
  <si>
    <t>400Fr</t>
  </si>
  <si>
    <t>800Fr</t>
  </si>
  <si>
    <t>1500Fr</t>
  </si>
  <si>
    <t>50Bk</t>
  </si>
  <si>
    <t>100Bk</t>
  </si>
  <si>
    <t>200Bk</t>
  </si>
  <si>
    <t>100Br</t>
  </si>
  <si>
    <t>200Br</t>
  </si>
  <si>
    <t>50FL</t>
  </si>
  <si>
    <t>100FL</t>
  </si>
  <si>
    <t>200FL</t>
  </si>
  <si>
    <t>* Please note, the calculator will not produce a result percentage in the Men's 800Fr or Women's 1500Fr</t>
  </si>
  <si>
    <t>* To remove results, simply clear the cells you would like to delete and start again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</si>
</sst>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EA5E5"/>
        <bgColor indexed="64"/>
      </patternFill>
    </fill>
    <fill>
      <patternFill patternType="solid">
        <fgColor rgb="FF66BE4A"/>
        <bgColor indexed="64"/>
      </patternFill>
    </fill>
    <fill>
      <patternFill patternType="solid">
        <fgColor rgb="FFF7B9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/>
    <xf numFmtId="164" fontId="6" fillId="0" borderId="4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indent="1"/>
    </xf>
    <xf numFmtId="0" fontId="0" fillId="0" borderId="4" xfId="0" applyBorder="1" applyAlignment="1" applyProtection="1">
      <alignment horizontal="left" indent="1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5" fillId="3" borderId="4" xfId="0" applyFont="1" applyFill="1" applyBorder="1" applyAlignment="1">
      <alignment vertical="center"/>
    </xf>
    <xf numFmtId="164" fontId="0" fillId="0" borderId="0" xfId="0" applyNumberFormat="1"/>
    <xf numFmtId="10" fontId="0" fillId="0" borderId="0" xfId="1" applyNumberFormat="1" applyFont="1"/>
    <xf numFmtId="0" fontId="0" fillId="6" borderId="4" xfId="0" applyFill="1" applyBorder="1" applyAlignment="1" applyProtection="1">
      <alignment horizontal="left" indent="1"/>
      <protection locked="0"/>
    </xf>
    <xf numFmtId="164" fontId="0" fillId="6" borderId="4" xfId="0" applyNumberFormat="1" applyFill="1" applyBorder="1" applyAlignment="1" applyProtection="1">
      <alignment horizontal="center"/>
      <protection locked="0"/>
    </xf>
    <xf numFmtId="10" fontId="3" fillId="6" borderId="4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indent="1"/>
    </xf>
    <xf numFmtId="0" fontId="5" fillId="3" borderId="2" xfId="0" applyFont="1" applyFill="1" applyBorder="1" applyAlignment="1">
      <alignment vertical="center"/>
    </xf>
    <xf numFmtId="0" fontId="0" fillId="0" borderId="0" xfId="0" applyFill="1"/>
    <xf numFmtId="0" fontId="6" fillId="5" borderId="2" xfId="0" applyFont="1" applyFill="1" applyBorder="1" applyAlignment="1">
      <alignment vertical="center"/>
    </xf>
    <xf numFmtId="164" fontId="6" fillId="7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B74"/>
  <sheetViews>
    <sheetView tabSelected="1" workbookViewId="0">
      <selection activeCell="L8" sqref="L8"/>
    </sheetView>
  </sheetViews>
  <sheetFormatPr defaultColWidth="11" defaultRowHeight="15.75" x14ac:dyDescent="0.25"/>
  <cols>
    <col min="1" max="1" width="2.625" customWidth="1"/>
    <col min="7" max="7" width="3.5" style="28" customWidth="1"/>
    <col min="9" max="13" width="20" style="26" customWidth="1"/>
    <col min="14" max="14" width="11" customWidth="1"/>
    <col min="15" max="20" width="11" style="3" hidden="1" customWidth="1"/>
    <col min="21" max="24" width="11" hidden="1" customWidth="1"/>
    <col min="25" max="25" width="13" hidden="1" customWidth="1"/>
    <col min="26" max="28" width="11" hidden="1" customWidth="1"/>
  </cols>
  <sheetData>
    <row r="4" spans="2:28" x14ac:dyDescent="0.25">
      <c r="B4" s="31" t="s">
        <v>0</v>
      </c>
      <c r="C4" s="31"/>
      <c r="D4" s="31"/>
      <c r="E4" s="31"/>
      <c r="F4" s="31"/>
      <c r="G4" s="1"/>
      <c r="I4" s="32" t="s">
        <v>1</v>
      </c>
      <c r="J4" s="32"/>
      <c r="K4" s="32"/>
      <c r="L4" s="2"/>
      <c r="M4" s="2"/>
    </row>
    <row r="5" spans="2:28" x14ac:dyDescent="0.25">
      <c r="B5" s="33" t="s">
        <v>2</v>
      </c>
      <c r="C5" s="34"/>
      <c r="D5" s="35" t="s">
        <v>3</v>
      </c>
      <c r="E5" s="36" t="s">
        <v>4</v>
      </c>
      <c r="F5" s="37"/>
      <c r="G5" s="4"/>
      <c r="I5" s="2" t="s">
        <v>5</v>
      </c>
      <c r="J5" s="2" t="s">
        <v>5</v>
      </c>
      <c r="K5" s="2" t="s">
        <v>5</v>
      </c>
      <c r="L5" s="2" t="s">
        <v>6</v>
      </c>
      <c r="M5" s="5" t="s">
        <v>7</v>
      </c>
      <c r="O5" s="3" t="s">
        <v>8</v>
      </c>
      <c r="P5" s="3" t="s">
        <v>9</v>
      </c>
      <c r="Q5" s="3" t="s">
        <v>10</v>
      </c>
    </row>
    <row r="6" spans="2:28" x14ac:dyDescent="0.25">
      <c r="B6" s="6" t="s">
        <v>11</v>
      </c>
      <c r="C6" s="6" t="s">
        <v>12</v>
      </c>
      <c r="D6" s="35"/>
      <c r="E6" s="7" t="s">
        <v>12</v>
      </c>
      <c r="F6" s="7" t="s">
        <v>11</v>
      </c>
      <c r="G6" s="8"/>
      <c r="H6" s="9"/>
      <c r="I6" s="2" t="s">
        <v>13</v>
      </c>
      <c r="J6" s="2" t="s">
        <v>14</v>
      </c>
      <c r="K6" s="2" t="s">
        <v>15</v>
      </c>
      <c r="L6" s="2" t="s">
        <v>16</v>
      </c>
      <c r="M6" s="5" t="s">
        <v>17</v>
      </c>
      <c r="O6" s="3" t="s">
        <v>18</v>
      </c>
      <c r="P6" s="3" t="s">
        <v>12</v>
      </c>
      <c r="Q6" s="10" t="s">
        <v>19</v>
      </c>
      <c r="R6" s="11" t="s">
        <v>20</v>
      </c>
      <c r="S6" s="11" t="s">
        <v>21</v>
      </c>
      <c r="T6" s="12" t="s">
        <v>22</v>
      </c>
      <c r="U6" s="13" t="s">
        <v>23</v>
      </c>
      <c r="V6" t="s">
        <v>24</v>
      </c>
      <c r="Y6" t="s">
        <v>25</v>
      </c>
      <c r="Z6" t="s">
        <v>26</v>
      </c>
      <c r="AA6" t="s">
        <v>27</v>
      </c>
      <c r="AB6" t="s">
        <v>28</v>
      </c>
    </row>
    <row r="7" spans="2:28" x14ac:dyDescent="0.25">
      <c r="B7" s="14">
        <v>3.1903006586113825E-4</v>
      </c>
      <c r="C7" s="14">
        <v>3.0933164764580611E-4</v>
      </c>
      <c r="D7" s="15" t="s">
        <v>19</v>
      </c>
      <c r="E7" s="14">
        <v>3.4168843910949544E-4</v>
      </c>
      <c r="F7" s="14">
        <v>3.4981880300239576E-4</v>
      </c>
      <c r="G7" s="8"/>
      <c r="H7" s="16">
        <v>1</v>
      </c>
      <c r="I7" s="17" t="s">
        <v>18</v>
      </c>
      <c r="J7" s="17" t="s">
        <v>11</v>
      </c>
      <c r="K7" s="17" t="s">
        <v>19</v>
      </c>
      <c r="L7" s="18">
        <v>3.6782407407407407E-4</v>
      </c>
      <c r="M7" s="19">
        <f>$AB7</f>
        <v>0.9510492315735366</v>
      </c>
      <c r="O7" s="3" t="s">
        <v>29</v>
      </c>
      <c r="P7" s="3" t="s">
        <v>11</v>
      </c>
      <c r="Q7" s="10" t="s">
        <v>30</v>
      </c>
      <c r="R7" s="20" t="s">
        <v>29</v>
      </c>
      <c r="S7" s="6" t="s">
        <v>12</v>
      </c>
      <c r="T7" s="15" t="s">
        <v>19</v>
      </c>
      <c r="U7" s="14">
        <v>3.0933164764580611E-4</v>
      </c>
      <c r="V7" t="str">
        <f>R7&amp;S7&amp;T7</f>
        <v>MaleSCM50Fr</v>
      </c>
      <c r="Y7" t="str">
        <f>I7&amp;J7&amp;K7</f>
        <v>FemaleLCM50Fr</v>
      </c>
      <c r="Z7" s="21">
        <f>L7</f>
        <v>3.6782407407407407E-4</v>
      </c>
      <c r="AA7" s="21">
        <f t="shared" ref="AA7:AA17" si="0">INDEX($U$7:$U$66, MATCH($Y7, $V$7:$V$66, 0))</f>
        <v>3.4981880300239576E-4</v>
      </c>
      <c r="AB7" s="22">
        <f>IFERROR(($AA7 / $Z7), "")</f>
        <v>0.9510492315735366</v>
      </c>
    </row>
    <row r="8" spans="2:28" x14ac:dyDescent="0.25">
      <c r="B8" s="14">
        <v>6.9377614747784646E-4</v>
      </c>
      <c r="C8" s="14">
        <v>6.7592586950744626E-4</v>
      </c>
      <c r="D8" s="15" t="s">
        <v>30</v>
      </c>
      <c r="E8" s="14">
        <v>7.517084758806705E-4</v>
      </c>
      <c r="F8" s="14">
        <v>7.6472111821612406E-4</v>
      </c>
      <c r="G8" s="8"/>
      <c r="H8" s="16">
        <v>2</v>
      </c>
      <c r="I8" s="23" t="s">
        <v>18</v>
      </c>
      <c r="J8" s="23" t="s">
        <v>11</v>
      </c>
      <c r="K8" s="23" t="s">
        <v>30</v>
      </c>
      <c r="L8" s="24">
        <v>8.59375E-4</v>
      </c>
      <c r="M8" s="25">
        <f t="shared" ref="M8:M15" si="1">$AB8</f>
        <v>0.88985730119694439</v>
      </c>
      <c r="Q8" s="10" t="s">
        <v>32</v>
      </c>
      <c r="R8" s="20" t="s">
        <v>29</v>
      </c>
      <c r="S8" s="6" t="s">
        <v>12</v>
      </c>
      <c r="T8" s="15" t="s">
        <v>30</v>
      </c>
      <c r="U8" s="14">
        <v>6.7592586950744626E-4</v>
      </c>
      <c r="V8" t="str">
        <f t="shared" ref="V8:V64" si="2">R8&amp;S8&amp;T8</f>
        <v>MaleSCM100Fr</v>
      </c>
      <c r="Y8" t="str">
        <f t="shared" ref="Y8:Y17" si="3">I8&amp;J8&amp;K8</f>
        <v>FemaleLCM100Fr</v>
      </c>
      <c r="Z8" s="21">
        <f t="shared" ref="Z8:Z17" si="4">L8</f>
        <v>8.59375E-4</v>
      </c>
      <c r="AA8" s="21">
        <f t="shared" si="0"/>
        <v>7.6472111821612406E-4</v>
      </c>
      <c r="AB8" s="22">
        <f t="shared" ref="AB8:AB17" si="5">IFERROR(($AA8 / $Z8), "")</f>
        <v>0.88985730119694439</v>
      </c>
    </row>
    <row r="9" spans="2:28" x14ac:dyDescent="0.25">
      <c r="B9" s="14">
        <v>1.5193589869562445E-3</v>
      </c>
      <c r="C9" s="14">
        <v>1.4816728495083956E-3</v>
      </c>
      <c r="D9" s="15" t="s">
        <v>32</v>
      </c>
      <c r="E9" s="14">
        <v>1.6345685520861423E-3</v>
      </c>
      <c r="F9" s="14">
        <v>1.6636490671337826E-3</v>
      </c>
      <c r="G9" s="8"/>
      <c r="H9" s="16">
        <v>3</v>
      </c>
      <c r="I9" s="17"/>
      <c r="J9" s="17"/>
      <c r="K9" s="17"/>
      <c r="L9" s="24"/>
      <c r="M9" s="19"/>
      <c r="Q9" s="10" t="s">
        <v>34</v>
      </c>
      <c r="R9" s="20" t="s">
        <v>29</v>
      </c>
      <c r="S9" s="6" t="s">
        <v>12</v>
      </c>
      <c r="T9" s="15" t="s">
        <v>32</v>
      </c>
      <c r="U9" s="14">
        <v>1.4816728495083956E-3</v>
      </c>
      <c r="V9" t="str">
        <f t="shared" si="2"/>
        <v>MaleSCM200Fr</v>
      </c>
      <c r="Y9" t="str">
        <f t="shared" si="3"/>
        <v/>
      </c>
      <c r="Z9" s="21">
        <f t="shared" si="4"/>
        <v>0</v>
      </c>
      <c r="AA9" s="21" t="e">
        <f t="shared" si="0"/>
        <v>#N/A</v>
      </c>
      <c r="AB9" s="22" t="str">
        <f t="shared" si="5"/>
        <v/>
      </c>
    </row>
    <row r="10" spans="2:28" x14ac:dyDescent="0.25">
      <c r="B10" s="14">
        <v>3.2437018255748146E-3</v>
      </c>
      <c r="C10" s="14">
        <v>3.143873971413913E-3</v>
      </c>
      <c r="D10" s="15" t="s">
        <v>34</v>
      </c>
      <c r="E10" s="14">
        <v>3.447396093794154E-3</v>
      </c>
      <c r="F10" s="14">
        <v>3.5328410416723488E-3</v>
      </c>
      <c r="G10" s="8"/>
      <c r="H10" s="16">
        <v>4</v>
      </c>
      <c r="I10" s="23"/>
      <c r="J10" s="23"/>
      <c r="K10" s="23"/>
      <c r="L10" s="24"/>
      <c r="M10" s="25"/>
      <c r="Q10" s="10" t="s">
        <v>35</v>
      </c>
      <c r="R10" s="20" t="s">
        <v>29</v>
      </c>
      <c r="S10" s="6" t="s">
        <v>12</v>
      </c>
      <c r="T10" s="15" t="s">
        <v>34</v>
      </c>
      <c r="U10" s="14">
        <v>3.143873971413913E-3</v>
      </c>
      <c r="V10" t="str">
        <f t="shared" si="2"/>
        <v>MaleSCM400Fr</v>
      </c>
      <c r="Y10" t="str">
        <f t="shared" si="3"/>
        <v/>
      </c>
      <c r="Z10" s="21">
        <f t="shared" si="4"/>
        <v>0</v>
      </c>
      <c r="AA10" s="21" t="e">
        <f t="shared" si="0"/>
        <v>#N/A</v>
      </c>
      <c r="AB10" s="22" t="str">
        <f t="shared" si="5"/>
        <v/>
      </c>
    </row>
    <row r="11" spans="2:28" x14ac:dyDescent="0.25">
      <c r="B11" s="30"/>
      <c r="C11" s="30"/>
      <c r="D11" s="15" t="s">
        <v>35</v>
      </c>
      <c r="E11" s="14">
        <v>7.1536544477139499E-3</v>
      </c>
      <c r="F11" s="14">
        <v>7.3405005632451743E-3</v>
      </c>
      <c r="G11" s="8"/>
      <c r="H11" s="16">
        <v>5</v>
      </c>
      <c r="I11" s="17"/>
      <c r="J11" s="17"/>
      <c r="K11" s="17"/>
      <c r="L11" s="24"/>
      <c r="M11" s="19" t="str">
        <f t="shared" si="1"/>
        <v/>
      </c>
      <c r="Q11" s="10" t="s">
        <v>36</v>
      </c>
      <c r="R11" s="20" t="s">
        <v>29</v>
      </c>
      <c r="S11" s="6" t="s">
        <v>12</v>
      </c>
      <c r="T11" s="15" t="s">
        <v>36</v>
      </c>
      <c r="U11" s="14">
        <v>1.2611924820742254E-2</v>
      </c>
      <c r="V11" t="str">
        <f t="shared" si="2"/>
        <v>MaleSCM1500Fr</v>
      </c>
      <c r="Y11" t="str">
        <f t="shared" si="3"/>
        <v/>
      </c>
      <c r="Z11" s="21">
        <f t="shared" si="4"/>
        <v>0</v>
      </c>
      <c r="AA11" s="21" t="e">
        <f t="shared" si="0"/>
        <v>#N/A</v>
      </c>
      <c r="AB11" s="22" t="str">
        <f t="shared" si="5"/>
        <v/>
      </c>
    </row>
    <row r="12" spans="2:28" x14ac:dyDescent="0.25">
      <c r="B12" s="14">
        <v>1.2950800723877363E-2</v>
      </c>
      <c r="C12" s="14">
        <v>1.2611924820742254E-2</v>
      </c>
      <c r="D12" s="15" t="s">
        <v>36</v>
      </c>
      <c r="E12" s="30"/>
      <c r="F12" s="30"/>
      <c r="G12" s="8"/>
      <c r="H12" s="16">
        <v>6</v>
      </c>
      <c r="I12" s="23"/>
      <c r="J12" s="23"/>
      <c r="K12" s="23"/>
      <c r="L12" s="24"/>
      <c r="M12" s="25" t="str">
        <f t="shared" si="1"/>
        <v/>
      </c>
      <c r="Q12" s="10" t="s">
        <v>37</v>
      </c>
      <c r="R12" s="20" t="s">
        <v>29</v>
      </c>
      <c r="S12" s="6" t="s">
        <v>12</v>
      </c>
      <c r="T12" s="15" t="s">
        <v>37</v>
      </c>
      <c r="U12" s="14">
        <v>3.5767407177469886E-4</v>
      </c>
      <c r="V12" t="str">
        <f t="shared" si="2"/>
        <v>MaleSCM50Bk</v>
      </c>
      <c r="Y12" t="str">
        <f t="shared" si="3"/>
        <v/>
      </c>
      <c r="Z12" s="21">
        <f t="shared" si="4"/>
        <v>0</v>
      </c>
      <c r="AA12" s="21" t="e">
        <f t="shared" si="0"/>
        <v>#N/A</v>
      </c>
      <c r="AB12" s="22" t="str">
        <f t="shared" si="5"/>
        <v/>
      </c>
    </row>
    <row r="13" spans="2:28" x14ac:dyDescent="0.25">
      <c r="B13" s="14">
        <v>3.6737248999003095E-4</v>
      </c>
      <c r="C13" s="14">
        <v>3.5767407177469886E-4</v>
      </c>
      <c r="D13" s="15" t="s">
        <v>37</v>
      </c>
      <c r="E13" s="14">
        <v>3.9461193141609047E-4</v>
      </c>
      <c r="F13" s="14">
        <v>4.0322950812654291E-4</v>
      </c>
      <c r="G13" s="8"/>
      <c r="H13" s="16">
        <v>7</v>
      </c>
      <c r="I13" s="17"/>
      <c r="J13" s="17"/>
      <c r="K13" s="17"/>
      <c r="L13" s="24"/>
      <c r="M13" s="19" t="str">
        <f t="shared" si="1"/>
        <v/>
      </c>
      <c r="Q13" s="10" t="s">
        <v>38</v>
      </c>
      <c r="R13" s="20" t="s">
        <v>29</v>
      </c>
      <c r="S13" s="6" t="s">
        <v>12</v>
      </c>
      <c r="T13" s="15" t="s">
        <v>38</v>
      </c>
      <c r="U13" s="14">
        <v>7.6039789482740608E-4</v>
      </c>
      <c r="V13" t="str">
        <f t="shared" si="2"/>
        <v>MaleSCM100Bk</v>
      </c>
      <c r="Y13" t="str">
        <f t="shared" si="3"/>
        <v/>
      </c>
      <c r="Z13" s="21">
        <f t="shared" si="4"/>
        <v>0</v>
      </c>
      <c r="AA13" s="21" t="e">
        <f t="shared" si="0"/>
        <v>#N/A</v>
      </c>
      <c r="AB13" s="22" t="str">
        <f t="shared" si="5"/>
        <v/>
      </c>
    </row>
    <row r="14" spans="2:28" x14ac:dyDescent="0.25">
      <c r="B14" s="14">
        <v>7.9107961911973734E-4</v>
      </c>
      <c r="C14" s="14">
        <v>7.6039789482740608E-4</v>
      </c>
      <c r="D14" s="15" t="s">
        <v>38</v>
      </c>
      <c r="E14" s="14">
        <v>8.4022895466966477E-4</v>
      </c>
      <c r="F14" s="14">
        <v>8.5898664814541977E-4</v>
      </c>
      <c r="G14" s="8"/>
      <c r="H14" s="16">
        <v>8</v>
      </c>
      <c r="I14" s="23"/>
      <c r="J14" s="23"/>
      <c r="K14" s="23"/>
      <c r="L14" s="24"/>
      <c r="M14" s="25" t="str">
        <f t="shared" si="1"/>
        <v/>
      </c>
      <c r="Q14" s="10" t="s">
        <v>39</v>
      </c>
      <c r="R14" s="20" t="s">
        <v>29</v>
      </c>
      <c r="S14" s="6" t="s">
        <v>12</v>
      </c>
      <c r="T14" s="15" t="s">
        <v>39</v>
      </c>
      <c r="U14" s="14">
        <v>1.6421756842942296E-3</v>
      </c>
      <c r="V14" t="str">
        <f t="shared" si="2"/>
        <v>MaleSCM200Bk</v>
      </c>
      <c r="Y14" t="str">
        <f t="shared" si="3"/>
        <v/>
      </c>
      <c r="Z14" s="21">
        <f t="shared" si="4"/>
        <v>0</v>
      </c>
      <c r="AA14" s="21" t="e">
        <f t="shared" si="0"/>
        <v>#N/A</v>
      </c>
      <c r="AB14" s="22" t="str">
        <f t="shared" si="5"/>
        <v/>
      </c>
    </row>
    <row r="15" spans="2:28" x14ac:dyDescent="0.25">
      <c r="B15" s="14">
        <v>1.7102442121388751E-3</v>
      </c>
      <c r="C15" s="14">
        <v>1.6421756842942296E-3</v>
      </c>
      <c r="D15" s="15" t="s">
        <v>39</v>
      </c>
      <c r="E15" s="14">
        <v>1.8115486080619364E-3</v>
      </c>
      <c r="F15" s="14">
        <v>1.870410006582448E-3</v>
      </c>
      <c r="G15" s="8"/>
      <c r="H15" s="16">
        <v>9</v>
      </c>
      <c r="I15" s="17"/>
      <c r="J15" s="17"/>
      <c r="K15" s="17"/>
      <c r="L15" s="24"/>
      <c r="M15" s="19" t="str">
        <f t="shared" si="1"/>
        <v/>
      </c>
      <c r="Q15" s="10" t="s">
        <v>33</v>
      </c>
      <c r="R15" s="20" t="s">
        <v>29</v>
      </c>
      <c r="S15" s="6" t="s">
        <v>12</v>
      </c>
      <c r="T15" s="15" t="s">
        <v>33</v>
      </c>
      <c r="U15" s="14">
        <v>4.0065841917351613E-4</v>
      </c>
      <c r="V15" t="str">
        <f t="shared" si="2"/>
        <v>MaleSCM50Br</v>
      </c>
      <c r="Y15" t="str">
        <f t="shared" si="3"/>
        <v/>
      </c>
      <c r="Z15" s="21">
        <f t="shared" si="4"/>
        <v>0</v>
      </c>
      <c r="AA15" s="21" t="e">
        <f t="shared" si="0"/>
        <v>#N/A</v>
      </c>
      <c r="AB15" s="22" t="str">
        <f t="shared" si="5"/>
        <v/>
      </c>
    </row>
    <row r="16" spans="2:28" x14ac:dyDescent="0.25">
      <c r="B16" s="14">
        <v>4.0526816116475431E-4</v>
      </c>
      <c r="C16" s="14">
        <v>4.0065841917351613E-4</v>
      </c>
      <c r="D16" s="15" t="s">
        <v>33</v>
      </c>
      <c r="E16" s="14">
        <v>4.4089714908353836E-4</v>
      </c>
      <c r="F16" s="14">
        <v>4.4847939855669264E-4</v>
      </c>
      <c r="G16" s="8"/>
      <c r="H16" s="16">
        <v>10</v>
      </c>
      <c r="I16" s="23"/>
      <c r="J16" s="23"/>
      <c r="K16" s="23"/>
      <c r="L16" s="24"/>
      <c r="M16" s="25"/>
      <c r="Q16" s="10" t="s">
        <v>40</v>
      </c>
      <c r="R16" s="20" t="s">
        <v>29</v>
      </c>
      <c r="S16" s="6" t="s">
        <v>12</v>
      </c>
      <c r="T16" s="15" t="s">
        <v>40</v>
      </c>
      <c r="U16" s="14">
        <v>8.5920801374348961E-4</v>
      </c>
      <c r="V16" t="str">
        <f t="shared" si="2"/>
        <v>MaleSCM100Br</v>
      </c>
      <c r="Y16" t="str">
        <f t="shared" si="3"/>
        <v/>
      </c>
      <c r="Z16" s="21">
        <f t="shared" si="4"/>
        <v>0</v>
      </c>
      <c r="AA16" s="21" t="e">
        <f t="shared" si="0"/>
        <v>#N/A</v>
      </c>
      <c r="AB16" s="22" t="str">
        <f t="shared" si="5"/>
        <v/>
      </c>
    </row>
    <row r="17" spans="2:28" x14ac:dyDescent="0.25">
      <c r="B17" s="14">
        <v>8.8683653230136434E-4</v>
      </c>
      <c r="C17" s="14">
        <v>8.5920801374348961E-4</v>
      </c>
      <c r="D17" s="15" t="s">
        <v>40</v>
      </c>
      <c r="E17" s="14">
        <v>9.5338413154613601E-4</v>
      </c>
      <c r="F17" s="14">
        <v>9.8036354131808274E-4</v>
      </c>
      <c r="G17" s="8"/>
      <c r="H17" s="9"/>
      <c r="Q17" s="10" t="s">
        <v>41</v>
      </c>
      <c r="R17" s="20" t="s">
        <v>29</v>
      </c>
      <c r="S17" s="6" t="s">
        <v>12</v>
      </c>
      <c r="T17" s="15" t="s">
        <v>41</v>
      </c>
      <c r="U17" s="14">
        <v>1.8728723175830079E-3</v>
      </c>
      <c r="V17" t="str">
        <f t="shared" si="2"/>
        <v>MaleSCM200Br</v>
      </c>
      <c r="Y17" t="str">
        <f t="shared" si="3"/>
        <v/>
      </c>
      <c r="Z17" s="21">
        <f t="shared" si="4"/>
        <v>0</v>
      </c>
      <c r="AA17" s="21" t="e">
        <f t="shared" si="0"/>
        <v>#N/A</v>
      </c>
      <c r="AB17" s="22" t="str">
        <f t="shared" si="5"/>
        <v/>
      </c>
    </row>
    <row r="18" spans="2:28" x14ac:dyDescent="0.25">
      <c r="B18" s="14">
        <v>1.9311226936541068E-3</v>
      </c>
      <c r="C18" s="14">
        <v>1.8728723175830079E-3</v>
      </c>
      <c r="D18" s="15" t="s">
        <v>41</v>
      </c>
      <c r="E18" s="14">
        <v>2.0637421427473334E-3</v>
      </c>
      <c r="F18" s="14">
        <v>2.1212637060195765E-3</v>
      </c>
      <c r="G18" s="8"/>
      <c r="H18" s="9"/>
      <c r="I18" s="26" t="s">
        <v>45</v>
      </c>
      <c r="Q18" s="10" t="s">
        <v>42</v>
      </c>
      <c r="R18" s="20" t="s">
        <v>29</v>
      </c>
      <c r="S18" s="6" t="s">
        <v>12</v>
      </c>
      <c r="T18" s="15" t="s">
        <v>42</v>
      </c>
      <c r="U18" s="14">
        <v>3.4049230617099336E-4</v>
      </c>
      <c r="V18" t="str">
        <f t="shared" si="2"/>
        <v>MaleSCM50FL</v>
      </c>
    </row>
    <row r="19" spans="2:28" x14ac:dyDescent="0.25">
      <c r="B19" s="14">
        <v>3.4240804310241697E-4</v>
      </c>
      <c r="C19" s="14">
        <v>3.4049230617099336E-4</v>
      </c>
      <c r="D19" s="15" t="s">
        <v>42</v>
      </c>
      <c r="E19" s="14">
        <v>3.7518432031620122E-4</v>
      </c>
      <c r="F19" s="14">
        <v>3.7768128600615565E-4</v>
      </c>
      <c r="G19" s="8"/>
      <c r="H19" s="9"/>
      <c r="I19" s="26" t="s">
        <v>46</v>
      </c>
      <c r="Q19" s="10" t="s">
        <v>43</v>
      </c>
      <c r="R19" s="20" t="s">
        <v>29</v>
      </c>
      <c r="S19" s="6" t="s">
        <v>12</v>
      </c>
      <c r="T19" s="15" t="s">
        <v>43</v>
      </c>
      <c r="U19" s="14">
        <v>7.5249547998528367E-4</v>
      </c>
      <c r="V19" t="str">
        <f t="shared" si="2"/>
        <v>MaleSCM100FL</v>
      </c>
    </row>
    <row r="20" spans="2:28" x14ac:dyDescent="0.25">
      <c r="B20" s="14">
        <v>7.6066729533338755E-4</v>
      </c>
      <c r="C20" s="14">
        <v>7.5249547998528367E-4</v>
      </c>
      <c r="D20" s="15" t="s">
        <v>43</v>
      </c>
      <c r="E20" s="14">
        <v>8.3623989972595695E-4</v>
      </c>
      <c r="F20" s="14">
        <v>8.4610595928138663E-4</v>
      </c>
      <c r="G20" s="8"/>
      <c r="H20" s="9"/>
      <c r="Q20" s="10" t="s">
        <v>44</v>
      </c>
      <c r="R20" s="20" t="s">
        <v>29</v>
      </c>
      <c r="S20" s="6" t="s">
        <v>12</v>
      </c>
      <c r="T20" s="15" t="s">
        <v>44</v>
      </c>
      <c r="U20" s="14">
        <v>1.6843817635646566E-3</v>
      </c>
      <c r="V20" t="str">
        <f t="shared" si="2"/>
        <v>MaleSCM200FL</v>
      </c>
    </row>
    <row r="21" spans="2:28" x14ac:dyDescent="0.25">
      <c r="B21" s="14">
        <v>1.7336820561592613E-3</v>
      </c>
      <c r="C21" s="14">
        <v>1.6843817635646566E-3</v>
      </c>
      <c r="D21" s="15" t="s">
        <v>44</v>
      </c>
      <c r="E21" s="14">
        <v>1.8913601577371874E-3</v>
      </c>
      <c r="F21" s="14">
        <v>1.9409645127242087E-3</v>
      </c>
      <c r="G21" s="8"/>
      <c r="H21" s="9"/>
      <c r="Q21" s="10" t="s">
        <v>31</v>
      </c>
      <c r="R21" s="20" t="s">
        <v>29</v>
      </c>
      <c r="S21" s="6" t="s">
        <v>12</v>
      </c>
      <c r="T21" s="15" t="s">
        <v>31</v>
      </c>
      <c r="U21" s="14">
        <v>1.6666611969489878E-3</v>
      </c>
      <c r="V21" t="str">
        <f t="shared" si="2"/>
        <v>MaleSCM200I.M</v>
      </c>
    </row>
    <row r="22" spans="2:28" x14ac:dyDescent="0.25">
      <c r="B22" s="14">
        <v>1.7096455443478056E-3</v>
      </c>
      <c r="C22" s="14">
        <v>1.6666611969489878E-3</v>
      </c>
      <c r="D22" s="15" t="s">
        <v>31</v>
      </c>
      <c r="E22" s="14">
        <v>1.8460493657048436E-3</v>
      </c>
      <c r="F22" s="14">
        <v>1.899947283646543E-3</v>
      </c>
      <c r="G22" s="8"/>
      <c r="H22" s="9"/>
      <c r="R22" s="27" t="s">
        <v>29</v>
      </c>
      <c r="S22" s="6" t="s">
        <v>11</v>
      </c>
      <c r="T22" s="15" t="s">
        <v>19</v>
      </c>
      <c r="U22" s="14">
        <v>3.1903006586113825E-4</v>
      </c>
      <c r="V22" t="str">
        <f t="shared" si="2"/>
        <v>MaleLCM50Fr</v>
      </c>
    </row>
    <row r="23" spans="2:28" x14ac:dyDescent="0.25">
      <c r="G23" s="8"/>
      <c r="H23" s="9"/>
      <c r="R23" s="27" t="s">
        <v>29</v>
      </c>
      <c r="S23" s="6" t="s">
        <v>11</v>
      </c>
      <c r="T23" s="15" t="s">
        <v>30</v>
      </c>
      <c r="U23" s="14">
        <v>6.9377614747784646E-4</v>
      </c>
      <c r="V23" t="str">
        <f t="shared" si="2"/>
        <v>MaleLCM100Fr</v>
      </c>
    </row>
    <row r="24" spans="2:28" x14ac:dyDescent="0.25">
      <c r="R24" s="27" t="s">
        <v>29</v>
      </c>
      <c r="S24" s="6" t="s">
        <v>11</v>
      </c>
      <c r="T24" s="15" t="s">
        <v>32</v>
      </c>
      <c r="U24" s="14">
        <v>1.5193589869562445E-3</v>
      </c>
      <c r="V24" t="str">
        <f t="shared" si="2"/>
        <v>MaleLCM200Fr</v>
      </c>
    </row>
    <row r="25" spans="2:28" x14ac:dyDescent="0.25">
      <c r="R25" s="27" t="s">
        <v>29</v>
      </c>
      <c r="S25" s="6" t="s">
        <v>11</v>
      </c>
      <c r="T25" s="15" t="s">
        <v>34</v>
      </c>
      <c r="U25" s="14">
        <v>3.2437018255748146E-3</v>
      </c>
      <c r="V25" t="str">
        <f t="shared" si="2"/>
        <v>MaleLCM400Fr</v>
      </c>
    </row>
    <row r="26" spans="2:28" x14ac:dyDescent="0.25">
      <c r="R26" s="27" t="s">
        <v>29</v>
      </c>
      <c r="S26" s="6" t="s">
        <v>11</v>
      </c>
      <c r="T26" s="15" t="s">
        <v>36</v>
      </c>
      <c r="U26" s="14">
        <v>1.2950800723877363E-2</v>
      </c>
      <c r="V26" t="str">
        <f t="shared" si="2"/>
        <v>MaleLCM1500Fr</v>
      </c>
    </row>
    <row r="27" spans="2:28" x14ac:dyDescent="0.25">
      <c r="R27" s="27" t="s">
        <v>29</v>
      </c>
      <c r="S27" s="6" t="s">
        <v>11</v>
      </c>
      <c r="T27" s="15" t="s">
        <v>37</v>
      </c>
      <c r="U27" s="14">
        <v>3.6737248999003095E-4</v>
      </c>
      <c r="V27" t="str">
        <f t="shared" si="2"/>
        <v>MaleLCM50Bk</v>
      </c>
    </row>
    <row r="28" spans="2:28" x14ac:dyDescent="0.25">
      <c r="R28" s="27" t="s">
        <v>29</v>
      </c>
      <c r="S28" s="6" t="s">
        <v>11</v>
      </c>
      <c r="T28" s="15" t="s">
        <v>38</v>
      </c>
      <c r="U28" s="14">
        <v>7.9107961911973734E-4</v>
      </c>
      <c r="V28" t="str">
        <f t="shared" si="2"/>
        <v>MaleLCM100Bk</v>
      </c>
    </row>
    <row r="29" spans="2:28" x14ac:dyDescent="0.25">
      <c r="R29" s="27" t="s">
        <v>29</v>
      </c>
      <c r="S29" s="6" t="s">
        <v>11</v>
      </c>
      <c r="T29" s="15" t="s">
        <v>39</v>
      </c>
      <c r="U29" s="14">
        <v>1.7102442121388751E-3</v>
      </c>
      <c r="V29" t="str">
        <f t="shared" si="2"/>
        <v>MaleLCM200Bk</v>
      </c>
    </row>
    <row r="30" spans="2:28" x14ac:dyDescent="0.25">
      <c r="R30" s="27" t="s">
        <v>29</v>
      </c>
      <c r="S30" s="6" t="s">
        <v>11</v>
      </c>
      <c r="T30" s="15" t="s">
        <v>33</v>
      </c>
      <c r="U30" s="14">
        <v>4.0526816116475431E-4</v>
      </c>
      <c r="V30" t="str">
        <f t="shared" si="2"/>
        <v>MaleLCM50Br</v>
      </c>
    </row>
    <row r="31" spans="2:28" x14ac:dyDescent="0.25">
      <c r="R31" s="27" t="s">
        <v>29</v>
      </c>
      <c r="S31" s="6" t="s">
        <v>11</v>
      </c>
      <c r="T31" s="15" t="s">
        <v>40</v>
      </c>
      <c r="U31" s="14">
        <v>8.8683653230136434E-4</v>
      </c>
      <c r="V31" t="str">
        <f t="shared" si="2"/>
        <v>MaleLCM100Br</v>
      </c>
    </row>
    <row r="32" spans="2:28" x14ac:dyDescent="0.25">
      <c r="Q32"/>
      <c r="R32" s="27" t="s">
        <v>29</v>
      </c>
      <c r="S32" s="6" t="s">
        <v>11</v>
      </c>
      <c r="T32" s="15" t="s">
        <v>41</v>
      </c>
      <c r="U32" s="14">
        <v>1.9311226936541068E-3</v>
      </c>
      <c r="V32" t="str">
        <f t="shared" si="2"/>
        <v>MaleLCM200Br</v>
      </c>
    </row>
    <row r="33" spans="7:22" x14ac:dyDescent="0.25">
      <c r="G33"/>
      <c r="I33"/>
      <c r="J33"/>
      <c r="K33"/>
      <c r="L33"/>
      <c r="M33"/>
      <c r="O33"/>
      <c r="P33"/>
      <c r="Q33"/>
      <c r="R33" s="27" t="s">
        <v>29</v>
      </c>
      <c r="S33" s="6" t="s">
        <v>11</v>
      </c>
      <c r="T33" s="15" t="s">
        <v>42</v>
      </c>
      <c r="U33" s="14">
        <v>3.4240804310241697E-4</v>
      </c>
      <c r="V33" t="str">
        <f t="shared" si="2"/>
        <v>MaleLCM50FL</v>
      </c>
    </row>
    <row r="34" spans="7:22" x14ac:dyDescent="0.25">
      <c r="G34"/>
      <c r="I34"/>
      <c r="J34"/>
      <c r="K34"/>
      <c r="L34"/>
      <c r="M34"/>
      <c r="O34"/>
      <c r="P34"/>
      <c r="Q34"/>
      <c r="R34" s="27" t="s">
        <v>29</v>
      </c>
      <c r="S34" s="6" t="s">
        <v>11</v>
      </c>
      <c r="T34" s="15" t="s">
        <v>43</v>
      </c>
      <c r="U34" s="14">
        <v>7.6066729533338755E-4</v>
      </c>
      <c r="V34" t="str">
        <f t="shared" si="2"/>
        <v>MaleLCM100FL</v>
      </c>
    </row>
    <row r="35" spans="7:22" x14ac:dyDescent="0.25">
      <c r="G35"/>
      <c r="I35"/>
      <c r="J35"/>
      <c r="K35"/>
      <c r="L35"/>
      <c r="M35"/>
      <c r="O35"/>
      <c r="P35"/>
      <c r="Q35"/>
      <c r="R35" s="27" t="s">
        <v>29</v>
      </c>
      <c r="S35" s="6" t="s">
        <v>11</v>
      </c>
      <c r="T35" s="15" t="s">
        <v>44</v>
      </c>
      <c r="U35" s="14">
        <v>1.7336820561592613E-3</v>
      </c>
      <c r="V35" t="str">
        <f t="shared" si="2"/>
        <v>MaleLCM200FL</v>
      </c>
    </row>
    <row r="36" spans="7:22" x14ac:dyDescent="0.25">
      <c r="G36"/>
      <c r="I36"/>
      <c r="J36"/>
      <c r="K36"/>
      <c r="L36"/>
      <c r="M36"/>
      <c r="O36"/>
      <c r="P36"/>
      <c r="Q36"/>
      <c r="R36" s="27" t="s">
        <v>29</v>
      </c>
      <c r="S36" s="6" t="s">
        <v>11</v>
      </c>
      <c r="T36" s="15" t="s">
        <v>31</v>
      </c>
      <c r="U36" s="14">
        <v>1.7096455443478056E-3</v>
      </c>
      <c r="V36" t="str">
        <f t="shared" si="2"/>
        <v>MaleLCM200I.M</v>
      </c>
    </row>
    <row r="37" spans="7:22" x14ac:dyDescent="0.25">
      <c r="G37"/>
      <c r="I37"/>
      <c r="J37"/>
      <c r="K37"/>
      <c r="L37"/>
      <c r="M37"/>
      <c r="O37"/>
      <c r="P37"/>
      <c r="Q37"/>
      <c r="R37" s="29" t="s">
        <v>18</v>
      </c>
      <c r="S37" s="7" t="s">
        <v>12</v>
      </c>
      <c r="T37" s="15" t="s">
        <v>19</v>
      </c>
      <c r="U37" s="14">
        <v>3.4168843910949544E-4</v>
      </c>
      <c r="V37" t="str">
        <f t="shared" si="2"/>
        <v>FemaleSCM50Fr</v>
      </c>
    </row>
    <row r="38" spans="7:22" x14ac:dyDescent="0.25">
      <c r="G38"/>
      <c r="I38"/>
      <c r="J38"/>
      <c r="K38"/>
      <c r="L38"/>
      <c r="M38"/>
      <c r="O38"/>
      <c r="P38"/>
      <c r="Q38"/>
      <c r="R38" s="29" t="s">
        <v>18</v>
      </c>
      <c r="S38" s="7" t="s">
        <v>12</v>
      </c>
      <c r="T38" s="15" t="s">
        <v>30</v>
      </c>
      <c r="U38" s="14">
        <v>7.517084758806705E-4</v>
      </c>
      <c r="V38" t="str">
        <f t="shared" si="2"/>
        <v>FemaleSCM100Fr</v>
      </c>
    </row>
    <row r="39" spans="7:22" x14ac:dyDescent="0.25">
      <c r="G39"/>
      <c r="I39"/>
      <c r="J39"/>
      <c r="K39"/>
      <c r="L39"/>
      <c r="M39"/>
      <c r="O39"/>
      <c r="P39"/>
      <c r="Q39"/>
      <c r="R39" s="29" t="s">
        <v>18</v>
      </c>
      <c r="S39" s="7" t="s">
        <v>12</v>
      </c>
      <c r="T39" s="15" t="s">
        <v>32</v>
      </c>
      <c r="U39" s="14">
        <v>1.6345685520861423E-3</v>
      </c>
      <c r="V39" t="str">
        <f t="shared" si="2"/>
        <v>FemaleSCM200Fr</v>
      </c>
    </row>
    <row r="40" spans="7:22" x14ac:dyDescent="0.25">
      <c r="G40"/>
      <c r="I40"/>
      <c r="J40"/>
      <c r="K40"/>
      <c r="L40"/>
      <c r="M40"/>
      <c r="O40"/>
      <c r="P40"/>
      <c r="Q40"/>
      <c r="R40" s="29" t="s">
        <v>18</v>
      </c>
      <c r="S40" s="7" t="s">
        <v>12</v>
      </c>
      <c r="T40" s="15" t="s">
        <v>34</v>
      </c>
      <c r="U40" s="14">
        <v>3.447396093794154E-3</v>
      </c>
      <c r="V40" t="str">
        <f t="shared" si="2"/>
        <v>FemaleSCM400Fr</v>
      </c>
    </row>
    <row r="41" spans="7:22" x14ac:dyDescent="0.25">
      <c r="G41"/>
      <c r="I41"/>
      <c r="J41"/>
      <c r="K41"/>
      <c r="L41"/>
      <c r="M41"/>
      <c r="O41"/>
      <c r="P41"/>
      <c r="Q41"/>
      <c r="R41" s="29" t="s">
        <v>18</v>
      </c>
      <c r="S41" s="7" t="s">
        <v>12</v>
      </c>
      <c r="T41" s="15" t="s">
        <v>35</v>
      </c>
      <c r="U41" s="14">
        <v>7.1536544477139499E-3</v>
      </c>
      <c r="V41" t="str">
        <f t="shared" si="2"/>
        <v>FemaleSCM800Fr</v>
      </c>
    </row>
    <row r="42" spans="7:22" x14ac:dyDescent="0.25">
      <c r="G42"/>
      <c r="I42"/>
      <c r="J42"/>
      <c r="K42"/>
      <c r="L42"/>
      <c r="M42"/>
      <c r="O42"/>
      <c r="P42"/>
      <c r="Q42"/>
      <c r="R42" s="29" t="s">
        <v>18</v>
      </c>
      <c r="S42" s="7" t="s">
        <v>12</v>
      </c>
      <c r="T42" s="15" t="s">
        <v>37</v>
      </c>
      <c r="U42" s="14">
        <v>3.9461193141609047E-4</v>
      </c>
      <c r="V42" t="str">
        <f t="shared" si="2"/>
        <v>FemaleSCM50Bk</v>
      </c>
    </row>
    <row r="43" spans="7:22" x14ac:dyDescent="0.25">
      <c r="G43"/>
      <c r="I43"/>
      <c r="J43"/>
      <c r="K43"/>
      <c r="L43"/>
      <c r="M43"/>
      <c r="O43"/>
      <c r="P43"/>
      <c r="Q43"/>
      <c r="R43" s="29" t="s">
        <v>18</v>
      </c>
      <c r="S43" s="7" t="s">
        <v>12</v>
      </c>
      <c r="T43" s="15" t="s">
        <v>38</v>
      </c>
      <c r="U43" s="14">
        <v>8.4022895466966477E-4</v>
      </c>
      <c r="V43" t="str">
        <f t="shared" si="2"/>
        <v>FemaleSCM100Bk</v>
      </c>
    </row>
    <row r="44" spans="7:22" x14ac:dyDescent="0.25">
      <c r="G44"/>
      <c r="I44"/>
      <c r="J44"/>
      <c r="K44"/>
      <c r="L44"/>
      <c r="M44"/>
      <c r="O44"/>
      <c r="P44"/>
      <c r="Q44"/>
      <c r="R44" s="29" t="s">
        <v>18</v>
      </c>
      <c r="S44" s="7" t="s">
        <v>12</v>
      </c>
      <c r="T44" s="15" t="s">
        <v>39</v>
      </c>
      <c r="U44" s="14">
        <v>1.8115486080619364E-3</v>
      </c>
      <c r="V44" t="str">
        <f t="shared" si="2"/>
        <v>FemaleSCM200Bk</v>
      </c>
    </row>
    <row r="45" spans="7:22" x14ac:dyDescent="0.25">
      <c r="G45"/>
      <c r="I45"/>
      <c r="J45"/>
      <c r="K45"/>
      <c r="L45"/>
      <c r="M45"/>
      <c r="O45"/>
      <c r="P45"/>
      <c r="Q45"/>
      <c r="R45" s="29" t="s">
        <v>18</v>
      </c>
      <c r="S45" s="7" t="s">
        <v>12</v>
      </c>
      <c r="T45" s="15" t="s">
        <v>33</v>
      </c>
      <c r="U45" s="14">
        <v>4.4089714908353836E-4</v>
      </c>
      <c r="V45" t="str">
        <f t="shared" si="2"/>
        <v>FemaleSCM50Br</v>
      </c>
    </row>
    <row r="46" spans="7:22" x14ac:dyDescent="0.25">
      <c r="G46"/>
      <c r="I46"/>
      <c r="J46"/>
      <c r="K46"/>
      <c r="L46"/>
      <c r="M46"/>
      <c r="O46"/>
      <c r="P46"/>
      <c r="Q46"/>
      <c r="R46" s="29" t="s">
        <v>18</v>
      </c>
      <c r="S46" s="7" t="s">
        <v>12</v>
      </c>
      <c r="T46" s="15" t="s">
        <v>40</v>
      </c>
      <c r="U46" s="14">
        <v>9.5338413154613601E-4</v>
      </c>
      <c r="V46" t="str">
        <f t="shared" si="2"/>
        <v>FemaleSCM100Br</v>
      </c>
    </row>
    <row r="47" spans="7:22" x14ac:dyDescent="0.25">
      <c r="G47"/>
      <c r="I47"/>
      <c r="J47"/>
      <c r="K47"/>
      <c r="L47"/>
      <c r="M47"/>
      <c r="O47"/>
      <c r="P47"/>
      <c r="Q47"/>
      <c r="R47" s="29" t="s">
        <v>18</v>
      </c>
      <c r="S47" s="7" t="s">
        <v>12</v>
      </c>
      <c r="T47" s="15" t="s">
        <v>41</v>
      </c>
      <c r="U47" s="14">
        <v>2.0637421427473334E-3</v>
      </c>
      <c r="V47" t="str">
        <f t="shared" si="2"/>
        <v>FemaleSCM200Br</v>
      </c>
    </row>
    <row r="48" spans="7:22" x14ac:dyDescent="0.25">
      <c r="G48"/>
      <c r="I48"/>
      <c r="J48"/>
      <c r="K48"/>
      <c r="L48"/>
      <c r="M48"/>
      <c r="O48"/>
      <c r="P48"/>
      <c r="Q48"/>
      <c r="R48" s="29" t="s">
        <v>18</v>
      </c>
      <c r="S48" s="7" t="s">
        <v>12</v>
      </c>
      <c r="T48" s="15" t="s">
        <v>42</v>
      </c>
      <c r="U48" s="14">
        <v>3.7518432031620122E-4</v>
      </c>
      <c r="V48" t="str">
        <f t="shared" si="2"/>
        <v>FemaleSCM50FL</v>
      </c>
    </row>
    <row r="49" spans="7:22" x14ac:dyDescent="0.25">
      <c r="G49"/>
      <c r="I49"/>
      <c r="J49"/>
      <c r="K49"/>
      <c r="L49"/>
      <c r="M49"/>
      <c r="O49"/>
      <c r="P49"/>
      <c r="Q49"/>
      <c r="R49" s="29" t="s">
        <v>18</v>
      </c>
      <c r="S49" s="7" t="s">
        <v>12</v>
      </c>
      <c r="T49" s="15" t="s">
        <v>43</v>
      </c>
      <c r="U49" s="14">
        <v>8.3623989972595695E-4</v>
      </c>
      <c r="V49" t="str">
        <f t="shared" si="2"/>
        <v>FemaleSCM100FL</v>
      </c>
    </row>
    <row r="50" spans="7:22" x14ac:dyDescent="0.25">
      <c r="G50"/>
      <c r="I50"/>
      <c r="J50"/>
      <c r="K50"/>
      <c r="L50"/>
      <c r="M50"/>
      <c r="O50"/>
      <c r="P50"/>
      <c r="Q50"/>
      <c r="R50" s="29" t="s">
        <v>18</v>
      </c>
      <c r="S50" s="7" t="s">
        <v>12</v>
      </c>
      <c r="T50" s="15" t="s">
        <v>44</v>
      </c>
      <c r="U50" s="14">
        <v>1.8913601577371874E-3</v>
      </c>
      <c r="V50" t="str">
        <f t="shared" si="2"/>
        <v>FemaleSCM200FL</v>
      </c>
    </row>
    <row r="51" spans="7:22" x14ac:dyDescent="0.25">
      <c r="G51"/>
      <c r="I51"/>
      <c r="J51"/>
      <c r="K51"/>
      <c r="L51"/>
      <c r="M51"/>
      <c r="O51"/>
      <c r="P51"/>
      <c r="Q51"/>
      <c r="R51" s="29" t="s">
        <v>18</v>
      </c>
      <c r="S51" s="7" t="s">
        <v>12</v>
      </c>
      <c r="T51" s="15" t="s">
        <v>31</v>
      </c>
      <c r="U51" s="14">
        <v>1.8460493657048436E-3</v>
      </c>
      <c r="V51" t="str">
        <f t="shared" si="2"/>
        <v>FemaleSCM200I.M</v>
      </c>
    </row>
    <row r="52" spans="7:22" x14ac:dyDescent="0.25">
      <c r="G52"/>
      <c r="I52"/>
      <c r="J52"/>
      <c r="K52"/>
      <c r="L52"/>
      <c r="M52"/>
      <c r="O52"/>
      <c r="P52"/>
      <c r="Q52"/>
      <c r="R52" s="29" t="s">
        <v>18</v>
      </c>
      <c r="S52" s="7" t="s">
        <v>11</v>
      </c>
      <c r="T52" s="15" t="s">
        <v>19</v>
      </c>
      <c r="U52" s="14">
        <v>3.4981880300239576E-4</v>
      </c>
      <c r="V52" t="str">
        <f t="shared" si="2"/>
        <v>FemaleLCM50Fr</v>
      </c>
    </row>
    <row r="53" spans="7:22" x14ac:dyDescent="0.25">
      <c r="G53"/>
      <c r="I53"/>
      <c r="J53"/>
      <c r="K53"/>
      <c r="L53"/>
      <c r="M53"/>
      <c r="O53"/>
      <c r="P53"/>
      <c r="Q53"/>
      <c r="R53" s="29" t="s">
        <v>18</v>
      </c>
      <c r="S53" s="7" t="s">
        <v>11</v>
      </c>
      <c r="T53" s="15" t="s">
        <v>30</v>
      </c>
      <c r="U53" s="14">
        <v>7.6472111821612406E-4</v>
      </c>
      <c r="V53" t="str">
        <f t="shared" si="2"/>
        <v>FemaleLCM100Fr</v>
      </c>
    </row>
    <row r="54" spans="7:22" x14ac:dyDescent="0.25">
      <c r="G54"/>
      <c r="I54"/>
      <c r="J54"/>
      <c r="K54"/>
      <c r="L54"/>
      <c r="M54"/>
      <c r="O54"/>
      <c r="P54"/>
      <c r="Q54"/>
      <c r="R54" s="29" t="s">
        <v>18</v>
      </c>
      <c r="S54" s="7" t="s">
        <v>11</v>
      </c>
      <c r="T54" s="15" t="s">
        <v>32</v>
      </c>
      <c r="U54" s="14">
        <v>1.6636490671337826E-3</v>
      </c>
      <c r="V54" t="str">
        <f t="shared" si="2"/>
        <v>FemaleLCM200Fr</v>
      </c>
    </row>
    <row r="55" spans="7:22" x14ac:dyDescent="0.25">
      <c r="G55"/>
      <c r="I55"/>
      <c r="J55"/>
      <c r="K55"/>
      <c r="L55"/>
      <c r="M55"/>
      <c r="O55"/>
      <c r="P55"/>
      <c r="Q55"/>
      <c r="R55" s="29" t="s">
        <v>18</v>
      </c>
      <c r="S55" s="7" t="s">
        <v>11</v>
      </c>
      <c r="T55" s="15" t="s">
        <v>34</v>
      </c>
      <c r="U55" s="14">
        <v>3.5328410416723488E-3</v>
      </c>
      <c r="V55" t="str">
        <f t="shared" si="2"/>
        <v>FemaleLCM400Fr</v>
      </c>
    </row>
    <row r="56" spans="7:22" x14ac:dyDescent="0.25">
      <c r="G56"/>
      <c r="I56"/>
      <c r="J56"/>
      <c r="K56"/>
      <c r="L56"/>
      <c r="M56"/>
      <c r="O56"/>
      <c r="P56"/>
      <c r="Q56"/>
      <c r="R56" s="29" t="s">
        <v>18</v>
      </c>
      <c r="S56" s="7" t="s">
        <v>11</v>
      </c>
      <c r="T56" s="15" t="s">
        <v>35</v>
      </c>
      <c r="U56" s="14">
        <v>7.3405005632451743E-3</v>
      </c>
      <c r="V56" t="str">
        <f t="shared" si="2"/>
        <v>FemaleLCM800Fr</v>
      </c>
    </row>
    <row r="57" spans="7:22" x14ac:dyDescent="0.25">
      <c r="G57"/>
      <c r="I57"/>
      <c r="J57"/>
      <c r="K57"/>
      <c r="L57"/>
      <c r="M57"/>
      <c r="O57"/>
      <c r="P57"/>
      <c r="Q57"/>
      <c r="R57" s="29" t="s">
        <v>18</v>
      </c>
      <c r="S57" s="7" t="s">
        <v>11</v>
      </c>
      <c r="T57" s="15" t="s">
        <v>37</v>
      </c>
      <c r="U57" s="14">
        <v>4.0322950812654291E-4</v>
      </c>
      <c r="V57" t="str">
        <f t="shared" si="2"/>
        <v>FemaleLCM50Bk</v>
      </c>
    </row>
    <row r="58" spans="7:22" x14ac:dyDescent="0.25">
      <c r="G58"/>
      <c r="I58"/>
      <c r="J58"/>
      <c r="K58"/>
      <c r="L58"/>
      <c r="M58"/>
      <c r="O58"/>
      <c r="P58"/>
      <c r="Q58"/>
      <c r="R58" s="29" t="s">
        <v>18</v>
      </c>
      <c r="S58" s="7" t="s">
        <v>11</v>
      </c>
      <c r="T58" s="15" t="s">
        <v>38</v>
      </c>
      <c r="U58" s="14">
        <v>8.5898664814541977E-4</v>
      </c>
      <c r="V58" t="str">
        <f t="shared" si="2"/>
        <v>FemaleLCM100Bk</v>
      </c>
    </row>
    <row r="59" spans="7:22" x14ac:dyDescent="0.25">
      <c r="G59"/>
      <c r="I59"/>
      <c r="J59"/>
      <c r="K59"/>
      <c r="L59"/>
      <c r="M59"/>
      <c r="O59"/>
      <c r="P59"/>
      <c r="Q59"/>
      <c r="R59" s="29" t="s">
        <v>18</v>
      </c>
      <c r="S59" s="7" t="s">
        <v>11</v>
      </c>
      <c r="T59" s="15" t="s">
        <v>39</v>
      </c>
      <c r="U59" s="14">
        <v>1.870410006582448E-3</v>
      </c>
      <c r="V59" t="str">
        <f t="shared" si="2"/>
        <v>FemaleLCM200Bk</v>
      </c>
    </row>
    <row r="60" spans="7:22" x14ac:dyDescent="0.25">
      <c r="G60"/>
      <c r="I60"/>
      <c r="J60"/>
      <c r="K60"/>
      <c r="L60"/>
      <c r="M60"/>
      <c r="O60"/>
      <c r="P60"/>
      <c r="Q60"/>
      <c r="R60" s="29" t="s">
        <v>18</v>
      </c>
      <c r="S60" s="7" t="s">
        <v>11</v>
      </c>
      <c r="T60" s="15" t="s">
        <v>33</v>
      </c>
      <c r="U60" s="14">
        <v>4.4847939855669264E-4</v>
      </c>
      <c r="V60" t="str">
        <f t="shared" si="2"/>
        <v>FemaleLCM50Br</v>
      </c>
    </row>
    <row r="61" spans="7:22" x14ac:dyDescent="0.25">
      <c r="G61"/>
      <c r="I61"/>
      <c r="J61"/>
      <c r="K61"/>
      <c r="L61"/>
      <c r="M61"/>
      <c r="O61"/>
      <c r="P61"/>
      <c r="Q61"/>
      <c r="R61" s="29" t="s">
        <v>18</v>
      </c>
      <c r="S61" s="7" t="s">
        <v>11</v>
      </c>
      <c r="T61" s="15" t="s">
        <v>40</v>
      </c>
      <c r="U61" s="14">
        <v>9.8036354131808274E-4</v>
      </c>
      <c r="V61" t="str">
        <f t="shared" si="2"/>
        <v>FemaleLCM100Br</v>
      </c>
    </row>
    <row r="62" spans="7:22" x14ac:dyDescent="0.25">
      <c r="G62"/>
      <c r="I62"/>
      <c r="J62"/>
      <c r="K62"/>
      <c r="L62"/>
      <c r="M62"/>
      <c r="O62"/>
      <c r="P62"/>
      <c r="Q62"/>
      <c r="R62" s="29" t="s">
        <v>18</v>
      </c>
      <c r="S62" s="7" t="s">
        <v>11</v>
      </c>
      <c r="T62" s="15" t="s">
        <v>41</v>
      </c>
      <c r="U62" s="14">
        <v>2.1212637060195765E-3</v>
      </c>
      <c r="V62" t="str">
        <f t="shared" si="2"/>
        <v>FemaleLCM200Br</v>
      </c>
    </row>
    <row r="63" spans="7:22" x14ac:dyDescent="0.25">
      <c r="G63"/>
      <c r="I63"/>
      <c r="J63"/>
      <c r="K63"/>
      <c r="L63"/>
      <c r="M63"/>
      <c r="O63"/>
      <c r="P63"/>
      <c r="Q63"/>
      <c r="R63" s="29" t="s">
        <v>18</v>
      </c>
      <c r="S63" s="7" t="s">
        <v>11</v>
      </c>
      <c r="T63" s="15" t="s">
        <v>42</v>
      </c>
      <c r="U63" s="14">
        <v>3.7768128600615565E-4</v>
      </c>
      <c r="V63" t="str">
        <f t="shared" si="2"/>
        <v>FemaleLCM50FL</v>
      </c>
    </row>
    <row r="64" spans="7:22" x14ac:dyDescent="0.25">
      <c r="G64"/>
      <c r="I64"/>
      <c r="J64"/>
      <c r="K64"/>
      <c r="L64"/>
      <c r="M64"/>
      <c r="O64"/>
      <c r="P64"/>
      <c r="Q64"/>
      <c r="R64" s="29" t="s">
        <v>18</v>
      </c>
      <c r="S64" s="7" t="s">
        <v>11</v>
      </c>
      <c r="T64" s="15" t="s">
        <v>43</v>
      </c>
      <c r="U64" s="14">
        <v>8.4610595928138663E-4</v>
      </c>
      <c r="V64" t="str">
        <f t="shared" si="2"/>
        <v>FemaleLCM100FL</v>
      </c>
    </row>
    <row r="65" spans="7:22" x14ac:dyDescent="0.25">
      <c r="G65"/>
      <c r="I65"/>
      <c r="J65"/>
      <c r="K65"/>
      <c r="L65"/>
      <c r="M65"/>
      <c r="O65"/>
      <c r="P65"/>
      <c r="Q65"/>
      <c r="R65" s="29" t="s">
        <v>18</v>
      </c>
      <c r="S65" s="7" t="s">
        <v>11</v>
      </c>
      <c r="T65" s="15" t="s">
        <v>44</v>
      </c>
      <c r="U65" s="14">
        <v>1.9409645127242087E-3</v>
      </c>
      <c r="V65" t="str">
        <f t="shared" ref="V65:V66" si="6">R65&amp;S65&amp;T65</f>
        <v>FemaleLCM200FL</v>
      </c>
    </row>
    <row r="66" spans="7:22" x14ac:dyDescent="0.25">
      <c r="G66"/>
      <c r="I66"/>
      <c r="J66"/>
      <c r="K66"/>
      <c r="L66"/>
      <c r="M66"/>
      <c r="O66"/>
      <c r="P66"/>
      <c r="Q66"/>
      <c r="R66" s="29" t="s">
        <v>18</v>
      </c>
      <c r="S66" s="7" t="s">
        <v>11</v>
      </c>
      <c r="T66" s="15" t="s">
        <v>31</v>
      </c>
      <c r="U66" s="14">
        <v>1.899947283646543E-3</v>
      </c>
      <c r="V66" t="str">
        <f t="shared" si="6"/>
        <v>FemaleLCM200I.M</v>
      </c>
    </row>
    <row r="67" spans="7:22" x14ac:dyDescent="0.25">
      <c r="G67"/>
      <c r="I67"/>
      <c r="J67"/>
      <c r="K67"/>
      <c r="L67"/>
      <c r="M67"/>
      <c r="O67"/>
      <c r="P67"/>
      <c r="Q67"/>
    </row>
    <row r="68" spans="7:22" x14ac:dyDescent="0.25">
      <c r="G68"/>
      <c r="I68"/>
      <c r="J68"/>
      <c r="K68"/>
      <c r="L68"/>
      <c r="M68"/>
      <c r="O68"/>
      <c r="P68"/>
      <c r="Q68"/>
    </row>
    <row r="69" spans="7:22" x14ac:dyDescent="0.25">
      <c r="G69"/>
      <c r="I69"/>
      <c r="J69"/>
      <c r="K69"/>
      <c r="L69"/>
      <c r="M69"/>
      <c r="O69"/>
      <c r="P69"/>
      <c r="Q69"/>
    </row>
    <row r="70" spans="7:22" x14ac:dyDescent="0.25">
      <c r="G70"/>
      <c r="I70"/>
      <c r="J70"/>
      <c r="K70"/>
      <c r="L70"/>
      <c r="M70"/>
      <c r="O70"/>
      <c r="P70"/>
      <c r="Q70"/>
    </row>
    <row r="71" spans="7:22" x14ac:dyDescent="0.25">
      <c r="G71"/>
      <c r="I71"/>
      <c r="J71"/>
      <c r="K71"/>
      <c r="L71"/>
      <c r="M71"/>
      <c r="O71"/>
      <c r="P71"/>
      <c r="Q71"/>
    </row>
    <row r="72" spans="7:22" x14ac:dyDescent="0.25">
      <c r="G72"/>
      <c r="I72"/>
      <c r="J72"/>
      <c r="K72"/>
      <c r="L72"/>
      <c r="M72"/>
      <c r="O72"/>
      <c r="P72"/>
      <c r="Q72"/>
    </row>
    <row r="73" spans="7:22" x14ac:dyDescent="0.25">
      <c r="G73"/>
      <c r="I73"/>
      <c r="J73"/>
      <c r="K73"/>
      <c r="L73"/>
      <c r="M73"/>
      <c r="O73"/>
      <c r="P73"/>
      <c r="Q73"/>
    </row>
    <row r="74" spans="7:22" x14ac:dyDescent="0.25">
      <c r="G74"/>
      <c r="I74"/>
      <c r="J74"/>
      <c r="K74"/>
      <c r="L74"/>
      <c r="M74"/>
      <c r="O74"/>
      <c r="P74"/>
    </row>
  </sheetData>
  <sheetProtection password="973B" sheet="1" objects="1" scenarios="1"/>
  <mergeCells count="5">
    <mergeCell ref="B4:F4"/>
    <mergeCell ref="I4:K4"/>
    <mergeCell ref="B5:C5"/>
    <mergeCell ref="D5:D6"/>
    <mergeCell ref="E5:F5"/>
  </mergeCells>
  <dataValidations count="3">
    <dataValidation type="list" allowBlank="1" showInputMessage="1" showErrorMessage="1" sqref="K7:K16" xr:uid="{00000000-0002-0000-0000-000000000000}">
      <formula1>event</formula1>
    </dataValidation>
    <dataValidation type="list" allowBlank="1" showInputMessage="1" showErrorMessage="1" sqref="J7:J16" xr:uid="{00000000-0002-0000-0000-000001000000}">
      <formula1>course</formula1>
    </dataValidation>
    <dataValidation type="list" allowBlank="1" showInputMessage="1" showErrorMessage="1" sqref="I7:I16" xr:uid="{00000000-0002-0000-0000-000002000000}">
      <formula1>gender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2019 NAIG Calculator</vt:lpstr>
      <vt:lpstr>course</vt:lpstr>
      <vt:lpstr>event</vt:lpstr>
      <vt:lpstr>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Maszko</dc:creator>
  <cp:lastModifiedBy>Swim Sask - Jodi NH</cp:lastModifiedBy>
  <dcterms:created xsi:type="dcterms:W3CDTF">2019-06-04T16:17:08Z</dcterms:created>
  <dcterms:modified xsi:type="dcterms:W3CDTF">2022-07-25T17:36:18Z</dcterms:modified>
</cp:coreProperties>
</file>